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\07\"/>
    </mc:Choice>
  </mc:AlternateContent>
  <xr:revisionPtr revIDLastSave="0" documentId="13_ncr:1_{B48EB3C1-6000-4870-B74C-38152D4F96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RIMES" sheetId="2" r:id="rId1"/>
    <sheet name="สรุปภาพรวม" sheetId="1" r:id="rId2"/>
    <sheet name="จุดตรวจจุดสกัด" sheetId="3" r:id="rId3"/>
    <sheet name="แจ้งความคืบหน้า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4" l="1"/>
  <c r="C12" i="4"/>
  <c r="B12" i="4"/>
  <c r="E11" i="4"/>
  <c r="E10" i="4"/>
  <c r="E9" i="4"/>
  <c r="E8" i="4"/>
  <c r="E7" i="4"/>
  <c r="E6" i="4"/>
  <c r="E12" i="4" s="1"/>
  <c r="G5" i="1" s="1"/>
  <c r="G12" i="3"/>
  <c r="F12" i="3"/>
  <c r="E12" i="3"/>
  <c r="D12" i="3"/>
  <c r="C12" i="3"/>
  <c r="B12" i="3"/>
  <c r="E5" i="1" s="1"/>
  <c r="D12" i="2"/>
  <c r="C12" i="2"/>
  <c r="C5" i="1" s="1"/>
  <c r="B12" i="2"/>
  <c r="A5" i="1" s="1"/>
</calcChain>
</file>

<file path=xl/sharedStrings.xml><?xml version="1.0" encoding="utf-8"?>
<sst xmlns="http://schemas.openxmlformats.org/spreadsheetml/2006/main" count="47" uniqueCount="32">
  <si>
    <t>O7 สถิติผลการดำเนินงาน ประจำปีงบประมาณ พ.ศ. 2569</t>
  </si>
  <si>
    <t>สถานีตำรวจภูธรบ้านใหม่ไชยพจน์ จังหวัดบุรีรัมย์ | รอบ 6 เดือน ตุลาคม 2568 - มีนาคม 2569</t>
  </si>
  <si>
    <t>รายละเอียดข้อมูลอยู่ในแผ่นงาน CRIMES, จุดตรวจจุดสกัด และแจ้งความคืบหน้า โดยไม่มีข้อมูลส่วนบุคคลหรือเลขคดีรายบุคคล</t>
  </si>
  <si>
    <t>สถิติคดีอาญาตามระบบ CRIMES</t>
  </si>
  <si>
    <t>รอบ 6 เดือน ตุลาคม 2568 - มีนาคม 2569 | ข้อมูลสถิติรวมสำหรับเผยแพร่สาธารณะ</t>
  </si>
  <si>
    <t>เดือน</t>
  </si>
  <si>
    <t>รับแจ้ง (คดี)</t>
  </si>
  <si>
    <t>จำหน่ายแล้ว (คดี)</t>
  </si>
  <si>
    <t>ระหว่างสอบสวน (คดี)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</si>
  <si>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</si>
  <si>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</si>
  <si>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</si>
  <si>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</si>
  <si>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</si>
  <si>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</si>
  <si>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รวม</t>
  </si>
  <si>
    <t>แหล่งข้อมูล: รายงานคดีอาญารายเดือนจากระบบงานต้นทางของสถานีตำรวจ | ไม่มีชื่อบุคคล เลขคดี หรือรายละเอียดรายคดี</t>
  </si>
  <si>
    <t>สถิติการตั้งจุดตรวจและจุดสกัด</t>
  </si>
  <si>
    <t>ใช้ข้อมูลเดิมตามรายงาน O7 รอบ 6 เดือน</t>
  </si>
  <si>
    <t>ตั้งจุด (ครั้ง)</t>
  </si>
  <si>
    <t>เรียกตรวจ (ราย)</t>
  </si>
  <si>
    <t>พบผิด (ราย)</t>
  </si>
  <si>
    <t>ออกใบสั่ง (ราย)</t>
  </si>
  <si>
    <t>ไม่พบผิด (ราย)</t>
  </si>
  <si>
    <t>ว่ากล่าว (ราย)</t>
  </si>
  <si>
    <t>หมายเหตุ: เดือนที่ไม่มีผลการว่ากล่าวตักเตือนแสดงค่า 0 ไม่เว้นช่องว่าง</t>
  </si>
  <si>
    <t>สถิติการแจ้งความคืบหน้าของการดำเนินคดี</t>
  </si>
  <si>
    <t>จำนวนครั้งที่ได้แจ้งผู้เสียหายหรือผู้ร้องทุกข์ แยกตามเดือน</t>
  </si>
  <si>
    <t>แจ้งครั้งที่ 1</t>
  </si>
  <si>
    <t>แจ้งครั้งที่ 2</t>
  </si>
  <si>
    <t>แจ้งครั้งที่ 3</t>
  </si>
  <si>
    <t>รวม (ครั้ง)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</si>
</sst>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name val="Carlito"/>
    </font>
    <font>
      <b/>
      <sz val="18"/>
      <color rgb="FFFFFFFF"/>
      <name val="Carlito"/>
    </font>
    <font>
      <sz val="11"/>
      <color rgb="FFFFFFFF"/>
      <name val="Carlito"/>
    </font>
    <font>
      <b/>
      <sz val="14"/>
      <color rgb="FF082B4C"/>
      <name val="Carlito"/>
    </font>
    <font>
      <sz val="10"/>
      <color rgb="FF5B6770"/>
      <name val="Carlito"/>
    </font>
    <font>
      <sz val="10"/>
      <color rgb="FFFFFFFF"/>
      <name val="Carlito"/>
    </font>
    <font>
      <b/>
      <sz val="11"/>
      <color rgb="FF082B4C"/>
      <name val="Carlito"/>
    </font>
    <font>
      <sz val="11"/>
      <color rgb="FF1F2933"/>
      <name val="Carlito"/>
    </font>
    <font>
      <b/>
      <sz val="10"/>
      <color rgb="FFFFFFFF"/>
      <name val="Carlito"/>
    </font>
    <font>
      <sz val="10"/>
      <color rgb="FF1F2933"/>
      <name val="Carlito"/>
    </font>
    <font>
      <b/>
      <sz val="10"/>
      <color rgb="FF082B4C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082B4C"/>
      </patternFill>
    </fill>
    <fill>
      <patternFill patternType="solid">
        <fgColor rgb="FF0F4C81"/>
      </patternFill>
    </fill>
    <fill>
      <patternFill patternType="solid">
        <fgColor rgb="FFFFF7D6"/>
      </patternFill>
    </fill>
    <fill>
      <patternFill patternType="solid">
        <fgColor rgb="FFEAF3F8"/>
      </patternFill>
    </fill>
    <fill>
      <patternFill patternType="solid">
        <fgColor rgb="FFE8F6F3"/>
      </patternFill>
    </fill>
    <fill>
      <patternFill patternType="solid">
        <fgColor rgb="FFF2F5F7"/>
      </patternFill>
    </fill>
    <fill>
      <patternFill patternType="solid">
        <fgColor rgb="FFD9A928"/>
      </patternFill>
    </fill>
    <fill>
      <patternFill patternType="solid">
        <fgColor rgb="FFFFFFFF"/>
      </patternFill>
    </fill>
    <fill>
      <patternFill patternType="solid">
        <fgColor rgb="FF147D7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5">
    <xf numFmtId="0" fontId="0" fillId="0" borderId="0" xfId="0"/>
    <xf numFmtId="0" fontId="6" fillId="8" borderId="0" xfId="1" applyFont="1" applyFill="1" applyAlignment="1">
      <alignment horizontal="center" vertical="center" wrapText="1"/>
    </xf>
    <xf numFmtId="0" fontId="7" fillId="9" borderId="0" xfId="1" applyFont="1" applyFill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8" fillId="10" borderId="0" xfId="1" applyFont="1" applyFill="1" applyAlignment="1">
      <alignment horizontal="center" vertical="center" wrapText="1"/>
    </xf>
    <xf numFmtId="0" fontId="9" fillId="9" borderId="0" xfId="1" applyFont="1" applyFill="1" applyAlignment="1">
      <alignment horizontal="center" vertical="center"/>
    </xf>
    <xf numFmtId="0" fontId="10" fillId="6" borderId="0" xfId="1" applyFont="1" applyFill="1" applyAlignment="1">
      <alignment horizontal="center" vertical="center"/>
    </xf>
    <xf numFmtId="0" fontId="6" fillId="6" borderId="0" xfId="1" applyFont="1" applyFill="1" applyAlignment="1">
      <alignment horizontal="center" vertical="center"/>
    </xf>
    <xf numFmtId="3" fontId="7" fillId="9" borderId="0" xfId="1" applyNumberFormat="1" applyFont="1" applyFill="1" applyAlignment="1">
      <alignment horizontal="center" vertical="center"/>
    </xf>
    <xf numFmtId="3" fontId="6" fillId="4" borderId="0" xfId="1" applyNumberFormat="1" applyFont="1" applyFill="1" applyAlignment="1">
      <alignment horizontal="center" vertical="center"/>
    </xf>
    <xf numFmtId="3" fontId="9" fillId="9" borderId="0" xfId="1" applyNumberFormat="1" applyFont="1" applyFill="1" applyAlignment="1">
      <alignment horizontal="center" vertical="center"/>
    </xf>
    <xf numFmtId="3" fontId="10" fillId="6" borderId="0" xfId="1" applyNumberFormat="1" applyFont="1" applyFill="1" applyAlignment="1">
      <alignment horizontal="center" vertical="center"/>
    </xf>
    <xf numFmtId="3" fontId="6" fillId="6" borderId="0" xfId="1" applyNumberFormat="1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0" fontId="3" fillId="6" borderId="0" xfId="1" applyFont="1" applyFill="1" applyAlignment="1">
      <alignment horizontal="center" vertical="center" wrapText="1"/>
    </xf>
    <xf numFmtId="0" fontId="4" fillId="7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0" fontId="4" fillId="7" borderId="0" xfId="1" applyFont="1" applyFill="1" applyAlignment="1">
      <alignment vertical="center" wrapText="1"/>
    </xf>
    <xf numFmtId="0" fontId="4" fillId="7" borderId="0" xfId="1" applyFont="1" applyFill="1" applyAlignment="1">
      <alignment wrapText="1"/>
    </xf>
    <xf numFmtId="17" fontId="7" fillId="9" borderId="0" xfId="1" applyNumberFormat="1" applyFont="1" applyFill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</cellXfs>
  <cellStyles count="2">
    <cellStyle name="Normal" xfId="1" xr:uid="{00000000-0005-0000-0000-000000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c:style val="2"/>
  <c:chart>
    <c:title>
      <c:tx>
        <c:rich>
          <a:bodyPr/>
          <a:lstStyle/>
          <a:p>
            <a:r>
              <a:rPr lang="th-TH"/>
              <a:t>สถิติคดีอาญารายเดือน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รับแจ้ง (คดี)</c:v>
          </c:tx>
          <c:invertIfNegative val="1"/>
          <c:cat>
            <c:strRef>
              <c:f>CRIMES!$A$6:$A$11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ธันวาคม 2568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CRIMES!$B$6:$B$11</c:f>
              <c:numCache>
                <c:formatCode>#,##0</c:formatCode>
                <c:ptCount val="6"/>
                <c:pt idx="0">
                  <c:v>17</c:v>
                </c:pt>
                <c:pt idx="1">
                  <c:v>13</c:v>
                </c:pt>
                <c:pt idx="2">
                  <c:v>30</c:v>
                </c:pt>
                <c:pt idx="3">
                  <c:v>14</c:v>
                </c:pt>
                <c:pt idx="4">
                  <c:v>17</c:v>
                </c:pt>
                <c:pt idx="5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84-4B32-B1D3-604683BB37BD}"/>
            </c:ext>
          </c:extLst>
        </c:ser>
        <c:ser>
          <c:idx val="1"/>
          <c:order val="1"/>
          <c:tx>
            <c:v>จำหน่ายแล้ว (คดี)</c:v>
          </c:tx>
          <c:invertIfNegative val="1"/>
          <c:cat>
            <c:strRef>
              <c:f>CRIMES!$A$6:$A$11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ธันวาคม 2568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CRIMES!$C$6:$C$11</c:f>
              <c:numCache>
                <c:formatCode>#,##0</c:formatCode>
                <c:ptCount val="6"/>
                <c:pt idx="0">
                  <c:v>17</c:v>
                </c:pt>
                <c:pt idx="1">
                  <c:v>13</c:v>
                </c:pt>
                <c:pt idx="2">
                  <c:v>29</c:v>
                </c:pt>
                <c:pt idx="3">
                  <c:v>14</c:v>
                </c:pt>
                <c:pt idx="4">
                  <c:v>17</c:v>
                </c:pt>
                <c:pt idx="5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84-4B32-B1D3-604683BB3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c:style val="2"/>
  <c:chart>
    <c:title>
      <c:tx>
        <c:rich>
          <a:bodyPr/>
          <a:lstStyle/>
          <a:p>
            <a:r>
              <a:rPr lang="th-TH"/>
              <a:t>การแจ้งความคืบหน้ารายเดือน</a:t>
            </a:r>
          </a:p>
        </c:rich>
      </c:tx>
      <c:overlay val="0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v>แจ้งครั้งที่ 1</c:v>
          </c:tx>
          <c:cat>
            <c:strRef>
              <c:f>แจ้งความคืบหน้า!$A$6:$A$11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ธ.ค.-68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แจ้งความคืบหน้า!$B$6:$B$11</c:f>
              <c:numCache>
                <c:formatCode>#,##0</c:formatCode>
                <c:ptCount val="6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5-49B0-9CFC-3B5E89877313}"/>
            </c:ext>
          </c:extLst>
        </c:ser>
        <c:ser>
          <c:idx val="1"/>
          <c:order val="1"/>
          <c:tx>
            <c:v>แจ้งครั้งที่ 2</c:v>
          </c:tx>
          <c:cat>
            <c:strRef>
              <c:f>แจ้งความคืบหน้า!$A$6:$A$11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ธ.ค.-68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แจ้งความคืบหน้า!$C$6:$C$11</c:f>
              <c:numCache>
                <c:formatCode>#,##0</c:formatCode>
                <c:ptCount val="6"/>
                <c:pt idx="0">
                  <c:v>0</c:v>
                </c:pt>
                <c:pt idx="1">
                  <c:v>3</c:v>
                </c:pt>
                <c:pt idx="2">
                  <c:v>4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65-49B0-9CFC-3B5E89877313}"/>
            </c:ext>
          </c:extLst>
        </c:ser>
        <c:ser>
          <c:idx val="2"/>
          <c:order val="2"/>
          <c:tx>
            <c:v>แจ้งครั้งที่ 3</c:v>
          </c:tx>
          <c:cat>
            <c:strRef>
              <c:f>แจ้งความคืบหน้า!$A$6:$A$11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ธ.ค.-68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แจ้งความคืบหน้า!$D$6:$D$11</c:f>
              <c:numCache>
                <c:formatCode>#,##0</c:formatCode>
                <c:ptCount val="6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65-49B0-9CFC-3B5E89877313}"/>
            </c:ext>
          </c:extLst>
        </c:ser>
        <c:ser>
          <c:idx val="3"/>
          <c:order val="3"/>
          <c:tx>
            <c:v>รวม (ครั้ง)</c:v>
          </c:tx>
          <c:cat>
            <c:strRef>
              <c:f>แจ้งความคืบหน้า!$A$6:$A$11</c:f>
              <c:strCache>
                <c:ptCount val="6"/>
                <c:pt idx="0">
                  <c:v>ตุลาคม 2568</c:v>
                </c:pt>
                <c:pt idx="1">
                  <c:v>พฤศจิกายน 2568</c:v>
                </c:pt>
                <c:pt idx="2">
                  <c:v>ธ.ค.-68</c:v>
                </c:pt>
                <c:pt idx="3">
                  <c:v>มกราคม 2569</c:v>
                </c:pt>
                <c:pt idx="4">
                  <c:v>กุมภาพันธ์ 2569</c:v>
                </c:pt>
                <c:pt idx="5">
                  <c:v>มีนาคม 2569</c:v>
                </c:pt>
              </c:strCache>
            </c:strRef>
          </c:cat>
          <c:val>
            <c:numRef>
              <c:f>แจ้งความคืบหน้า!$E$6:$E$11</c:f>
              <c:numCache>
                <c:formatCode>#,##0</c:formatCode>
                <c:ptCount val="6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4</c:v>
                </c:pt>
                <c:pt idx="4">
                  <c:v>8</c:v>
                </c:pt>
                <c:pt idx="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265-49B0-9CFC-3B5E89877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4</xdr:col>
      <xdr:colOff>0</xdr:colOff>
      <xdr:row>28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rimesTable" displayName="CrimesTable" ref="A5:D12">
  <tableColumns count="4">
    <tableColumn id="1" xr3:uid="{00000000-0010-0000-0000-000001000000}" name="เดือน"/>
    <tableColumn id="2" xr3:uid="{00000000-0010-0000-0000-000002000000}" name="รับแจ้ง (คดี)"/>
    <tableColumn id="3" xr3:uid="{00000000-0010-0000-0000-000003000000}" name="จำหน่ายแล้ว (คดี)"/>
    <tableColumn id="4" xr3:uid="{00000000-0010-0000-0000-000004000000}" name="ระหว่างสอบสวน (คดี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eckpointsTable" displayName="CheckpointsTable" ref="A5:G12">
  <tableColumns count="7">
    <tableColumn id="1" xr3:uid="{00000000-0010-0000-0100-000001000000}" name="เดือน"/>
    <tableColumn id="2" xr3:uid="{00000000-0010-0000-0100-000002000000}" name="ตั้งจุด (ครั้ง)"/>
    <tableColumn id="3" xr3:uid="{00000000-0010-0000-0100-000003000000}" name="เรียกตรวจ (ราย)"/>
    <tableColumn id="4" xr3:uid="{00000000-0010-0000-0100-000004000000}" name="พบผิด (ราย)"/>
    <tableColumn id="5" xr3:uid="{00000000-0010-0000-0100-000005000000}" name="ออกใบสั่ง (ราย)"/>
    <tableColumn id="6" xr3:uid="{00000000-0010-0000-0100-000006000000}" name="ไม่พบผิด (ราย)"/>
    <tableColumn id="7" xr3:uid="{00000000-0010-0000-0100-000007000000}" name="ว่ากล่าว (ราย)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ProgressTable" displayName="ProgressTable" ref="A5:E12">
  <tableColumns count="5">
    <tableColumn id="1" xr3:uid="{00000000-0010-0000-0200-000001000000}" name="เดือน"/>
    <tableColumn id="2" xr3:uid="{00000000-0010-0000-0200-000002000000}" name="แจ้งครั้งที่ 1"/>
    <tableColumn id="3" xr3:uid="{00000000-0010-0000-0200-000003000000}" name="แจ้งครั้งที่ 2"/>
    <tableColumn id="4" xr3:uid="{00000000-0010-0000-0200-000004000000}" name="แจ้งครั้งที่ 3"/>
    <tableColumn id="5" xr3:uid="{00000000-0010-0000-0200-000005000000}" name="รวม (ครั้ง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workbookViewId="0">
      <selection sqref="A1:D2"/>
    </sheetView>
  </sheetViews>
  <sheetFormatPr defaultRowHeight="14.25"/>
  <cols>
    <col min="1" max="1" width="24" customWidth="1"/>
    <col min="2" max="2" width="18" customWidth="1"/>
    <col min="3" max="3" width="20" customWidth="1"/>
    <col min="4" max="4" width="23" customWidth="1"/>
  </cols>
  <sheetData>
    <row r="1" spans="1:4" ht="27.95" customHeight="1">
      <c r="A1" s="13" t="s">
        <v>3</v>
      </c>
      <c r="B1" s="13"/>
      <c r="C1" s="13"/>
      <c r="D1" s="13"/>
    </row>
    <row r="2" spans="1:4" ht="27.95" customHeight="1">
      <c r="A2" s="13"/>
      <c r="B2" s="13"/>
      <c r="C2" s="13"/>
      <c r="D2" s="13"/>
    </row>
    <row r="3" spans="1:4" ht="21.95" customHeight="1">
      <c r="A3" s="19" t="s">
        <v>4</v>
      </c>
      <c r="B3" s="19"/>
      <c r="C3" s="19"/>
      <c r="D3" s="19"/>
    </row>
    <row r="5" spans="1:4" ht="33.950000000000003" customHeight="1">
      <c r="A5" s="1" t="s">
        <v>5</v>
      </c>
      <c r="B5" s="1" t="s">
        <v>6</v>
      </c>
      <c r="C5" s="1" t="s">
        <v>7</v>
      </c>
      <c r="D5" s="1" t="s">
        <v>8</v>
      </c>
    </row>
    <row r="6" spans="1:4" ht="24" customHeight="1">
      <c r="A6" s="2" t="s">
        <v>9</v>
      </c>
      <c r="B6" s="8">
        <v>17</v>
      </c>
      <c r="C6" s="8">
        <v>17</v>
      </c>
      <c r="D6" s="8">
        <v>0</v>
      </c>
    </row>
    <row r="7" spans="1:4" ht="24" customHeight="1">
      <c r="A7" s="2" t="s">
        <v>10</v>
      </c>
      <c r="B7" s="8">
        <v>13</v>
      </c>
      <c r="C7" s="8">
        <v>13</v>
      </c>
      <c r="D7" s="8">
        <v>0</v>
      </c>
    </row>
    <row r="8" spans="1:4" ht="24" customHeight="1">
      <c r="A8" s="2" t="s">
        <v>11</v>
      </c>
      <c r="B8" s="8">
        <v>30</v>
      </c>
      <c r="C8" s="8">
        <v>29</v>
      </c>
      <c r="D8" s="8">
        <v>1</v>
      </c>
    </row>
    <row r="9" spans="1:4" ht="24" customHeight="1">
      <c r="A9" s="2" t="s">
        <v>12</v>
      </c>
      <c r="B9" s="8">
        <v>14</v>
      </c>
      <c r="C9" s="8">
        <v>14</v>
      </c>
      <c r="D9" s="8">
        <v>0</v>
      </c>
    </row>
    <row r="10" spans="1:4" ht="24" customHeight="1">
      <c r="A10" s="2" t="s">
        <v>13</v>
      </c>
      <c r="B10" s="8">
        <v>17</v>
      </c>
      <c r="C10" s="8">
        <v>17</v>
      </c>
      <c r="D10" s="8">
        <v>0</v>
      </c>
    </row>
    <row r="11" spans="1:4" ht="24" customHeight="1">
      <c r="A11" s="2" t="s">
        <v>14</v>
      </c>
      <c r="B11" s="8">
        <v>16</v>
      </c>
      <c r="C11" s="8">
        <v>15</v>
      </c>
      <c r="D11" s="8">
        <v>1</v>
      </c>
    </row>
    <row r="12" spans="1:4" ht="24" customHeight="1">
      <c r="A12" s="3" t="s">
        <v>15</v>
      </c>
      <c r="B12" s="9">
        <f>SUM(B6:B11)</f>
        <v>107</v>
      </c>
      <c r="C12" s="9">
        <f>SUM(C6:C11)</f>
        <v>105</v>
      </c>
      <c r="D12" s="9">
        <f>SUM(D6:D11)</f>
        <v>2</v>
      </c>
    </row>
    <row r="13" spans="1:4" ht="24" customHeight="1"/>
    <row r="14" spans="1:4" ht="24" customHeight="1">
      <c r="A14" s="20" t="s">
        <v>16</v>
      </c>
      <c r="B14" s="20"/>
      <c r="C14" s="20"/>
      <c r="D14" s="20"/>
    </row>
    <row r="15" spans="1:4" ht="24" customHeight="1"/>
  </sheetData>
  <mergeCells count="3">
    <mergeCell ref="A1:D2"/>
    <mergeCell ref="A3:D3"/>
    <mergeCell ref="A14:D14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I11" sqref="A9:XFD11"/>
    </sheetView>
  </sheetViews>
  <sheetFormatPr defaultRowHeight="14.25"/>
  <cols>
    <col min="1" max="8" width="18" customWidth="1"/>
  </cols>
  <sheetData>
    <row r="1" spans="1:8" ht="30" customHeight="1">
      <c r="A1" s="13" t="s">
        <v>0</v>
      </c>
      <c r="B1" s="13"/>
      <c r="C1" s="13"/>
      <c r="D1" s="13"/>
      <c r="E1" s="13"/>
      <c r="F1" s="13"/>
      <c r="G1" s="13"/>
      <c r="H1" s="13"/>
    </row>
    <row r="2" spans="1:8" ht="30" customHeight="1">
      <c r="A2" s="13"/>
      <c r="B2" s="13"/>
      <c r="C2" s="13"/>
      <c r="D2" s="13"/>
      <c r="E2" s="13"/>
      <c r="F2" s="13"/>
      <c r="G2" s="13"/>
      <c r="H2" s="13"/>
    </row>
    <row r="3" spans="1:8" ht="21.95" customHeight="1">
      <c r="A3" s="14" t="s">
        <v>1</v>
      </c>
      <c r="B3" s="14"/>
      <c r="C3" s="14"/>
      <c r="D3" s="14"/>
      <c r="E3" s="14"/>
      <c r="F3" s="14"/>
      <c r="G3" s="14"/>
      <c r="H3" s="14"/>
    </row>
    <row r="5" spans="1:8" ht="27.95" customHeight="1">
      <c r="A5" s="15" t="str">
        <f>"คดีอาญารับแจ้ง"&amp;CHAR(10)&amp;TEXT(CRIMES!B12,"#,##0")&amp;" คดี"</f>
        <v>คดีอาญารับแจ้ง
107 คดี</v>
      </c>
      <c r="B5" s="15"/>
      <c r="C5" s="15" t="str">
        <f>"คดีจำหน่ายแล้ว"&amp;CHAR(10)&amp;TEXT(CRIMES!C12,"#,##0")&amp;" คดี"</f>
        <v>คดีจำหน่ายแล้ว
105 คดี</v>
      </c>
      <c r="D5" s="15"/>
      <c r="E5" s="16" t="str">
        <f>"ตั้งจุดตรวจ/จุดสกัด"&amp;CHAR(10)&amp;TEXT(จุดตรวจจุดสกัด!B12,"#,##0")&amp;" ครั้ง"</f>
        <v>ตั้งจุดตรวจ/จุดสกัด
484 ครั้ง</v>
      </c>
      <c r="F5" s="16"/>
      <c r="G5" s="17" t="str">
        <f>"การแจ้งความคืบหน้ารวม"&amp;CHAR(10)&amp;TEXT(แจ้งความคืบหน้า!E12,"#,##0")&amp;" ครั้ง"</f>
        <v>การแจ้งความคืบหน้ารวม
43 ครั้ง</v>
      </c>
      <c r="H5" s="17"/>
    </row>
    <row r="6" spans="1:8" ht="27.95" customHeight="1">
      <c r="A6" s="15"/>
      <c r="B6" s="15"/>
      <c r="C6" s="15"/>
      <c r="D6" s="15"/>
      <c r="E6" s="16"/>
      <c r="F6" s="16"/>
      <c r="G6" s="17"/>
      <c r="H6" s="17"/>
    </row>
    <row r="7" spans="1:8" ht="27.95" customHeight="1">
      <c r="A7" s="15"/>
      <c r="B7" s="15"/>
      <c r="C7" s="15"/>
      <c r="D7" s="15"/>
      <c r="E7" s="16"/>
      <c r="F7" s="16"/>
      <c r="G7" s="17"/>
      <c r="H7" s="17"/>
    </row>
    <row r="10" spans="1:8">
      <c r="A10" s="18" t="s">
        <v>2</v>
      </c>
      <c r="B10" s="18"/>
      <c r="C10" s="18"/>
      <c r="D10" s="18"/>
      <c r="E10" s="18"/>
      <c r="F10" s="18"/>
      <c r="G10" s="18"/>
      <c r="H10" s="18"/>
    </row>
  </sheetData>
  <mergeCells count="7">
    <mergeCell ref="A10:H10"/>
    <mergeCell ref="A1:H2"/>
    <mergeCell ref="A3:H3"/>
    <mergeCell ref="A5:B7"/>
    <mergeCell ref="C5:D7"/>
    <mergeCell ref="E5:F7"/>
    <mergeCell ref="G5:H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5"/>
  <sheetViews>
    <sheetView workbookViewId="0">
      <selection sqref="A1:G2"/>
    </sheetView>
  </sheetViews>
  <sheetFormatPr defaultRowHeight="14.25"/>
  <cols>
    <col min="1" max="1" width="24" customWidth="1"/>
    <col min="2" max="2" width="16" customWidth="1"/>
    <col min="3" max="3" width="18" customWidth="1"/>
    <col min="4" max="4" width="16" customWidth="1"/>
    <col min="5" max="6" width="18" customWidth="1"/>
    <col min="7" max="7" width="16" customWidth="1"/>
  </cols>
  <sheetData>
    <row r="1" spans="1:7" ht="27.95" customHeight="1">
      <c r="A1" s="13" t="s">
        <v>17</v>
      </c>
      <c r="B1" s="13"/>
      <c r="C1" s="13"/>
      <c r="D1" s="13"/>
      <c r="E1" s="13"/>
      <c r="F1" s="13"/>
      <c r="G1" s="13"/>
    </row>
    <row r="2" spans="1:7" ht="27.95" customHeight="1">
      <c r="A2" s="13"/>
      <c r="B2" s="13"/>
      <c r="C2" s="13"/>
      <c r="D2" s="13"/>
      <c r="E2" s="13"/>
      <c r="F2" s="13"/>
      <c r="G2" s="13"/>
    </row>
    <row r="3" spans="1:7" ht="21.95" customHeight="1">
      <c r="A3" s="19" t="s">
        <v>18</v>
      </c>
      <c r="B3" s="19"/>
      <c r="C3" s="19"/>
      <c r="D3" s="19"/>
      <c r="E3" s="19"/>
      <c r="F3" s="19"/>
      <c r="G3" s="19"/>
    </row>
    <row r="5" spans="1:7" ht="33.950000000000003" customHeight="1">
      <c r="A5" s="4" t="s">
        <v>5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ht="24" customHeight="1">
      <c r="A6" s="5" t="s">
        <v>9</v>
      </c>
      <c r="B6" s="10">
        <v>77</v>
      </c>
      <c r="C6" s="10">
        <v>700</v>
      </c>
      <c r="D6" s="10">
        <v>16</v>
      </c>
      <c r="E6" s="10">
        <v>16</v>
      </c>
      <c r="F6" s="10">
        <v>684</v>
      </c>
      <c r="G6" s="10">
        <v>0</v>
      </c>
    </row>
    <row r="7" spans="1:7" ht="24" customHeight="1">
      <c r="A7" s="5" t="s">
        <v>10</v>
      </c>
      <c r="B7" s="10">
        <v>75</v>
      </c>
      <c r="C7" s="10">
        <v>600</v>
      </c>
      <c r="D7" s="10">
        <v>113</v>
      </c>
      <c r="E7" s="10">
        <v>113</v>
      </c>
      <c r="F7" s="10">
        <v>487</v>
      </c>
      <c r="G7" s="10">
        <v>0</v>
      </c>
    </row>
    <row r="8" spans="1:7" ht="24" customHeight="1">
      <c r="A8" s="5" t="s">
        <v>11</v>
      </c>
      <c r="B8" s="10">
        <v>77</v>
      </c>
      <c r="C8" s="10">
        <v>850</v>
      </c>
      <c r="D8" s="10">
        <v>152</v>
      </c>
      <c r="E8" s="10">
        <v>152</v>
      </c>
      <c r="F8" s="10">
        <v>698</v>
      </c>
      <c r="G8" s="10">
        <v>0</v>
      </c>
    </row>
    <row r="9" spans="1:7" ht="24" customHeight="1">
      <c r="A9" s="5" t="s">
        <v>12</v>
      </c>
      <c r="B9" s="10">
        <v>77</v>
      </c>
      <c r="C9" s="10">
        <v>900</v>
      </c>
      <c r="D9" s="10">
        <v>162</v>
      </c>
      <c r="E9" s="10">
        <v>162</v>
      </c>
      <c r="F9" s="10">
        <v>738</v>
      </c>
      <c r="G9" s="10">
        <v>0</v>
      </c>
    </row>
    <row r="10" spans="1:7" ht="24" customHeight="1">
      <c r="A10" s="5" t="s">
        <v>13</v>
      </c>
      <c r="B10" s="10">
        <v>85</v>
      </c>
      <c r="C10" s="10">
        <v>503</v>
      </c>
      <c r="D10" s="10">
        <v>53</v>
      </c>
      <c r="E10" s="10">
        <v>53</v>
      </c>
      <c r="F10" s="10">
        <v>450</v>
      </c>
      <c r="G10" s="10">
        <v>0</v>
      </c>
    </row>
    <row r="11" spans="1:7" ht="24" customHeight="1">
      <c r="A11" s="5" t="s">
        <v>14</v>
      </c>
      <c r="B11" s="10">
        <v>93</v>
      </c>
      <c r="C11" s="10">
        <v>600</v>
      </c>
      <c r="D11" s="10">
        <v>139</v>
      </c>
      <c r="E11" s="10">
        <v>139</v>
      </c>
      <c r="F11" s="10">
        <v>461</v>
      </c>
      <c r="G11" s="10">
        <v>0</v>
      </c>
    </row>
    <row r="12" spans="1:7" ht="24" customHeight="1">
      <c r="A12" s="6" t="s">
        <v>15</v>
      </c>
      <c r="B12" s="11">
        <f t="shared" ref="B12:G12" si="0">SUM(B6:B11)</f>
        <v>484</v>
      </c>
      <c r="C12" s="11">
        <f t="shared" si="0"/>
        <v>4153</v>
      </c>
      <c r="D12" s="11">
        <f t="shared" si="0"/>
        <v>635</v>
      </c>
      <c r="E12" s="11">
        <f t="shared" si="0"/>
        <v>635</v>
      </c>
      <c r="F12" s="11">
        <f t="shared" si="0"/>
        <v>3518</v>
      </c>
      <c r="G12" s="11">
        <f t="shared" si="0"/>
        <v>0</v>
      </c>
    </row>
    <row r="13" spans="1:7" ht="24" customHeight="1"/>
    <row r="14" spans="1:7" ht="24" customHeight="1">
      <c r="A14" s="21" t="s">
        <v>25</v>
      </c>
      <c r="B14" s="21"/>
      <c r="C14" s="21"/>
      <c r="D14" s="21"/>
      <c r="E14" s="21"/>
      <c r="F14" s="21"/>
      <c r="G14" s="21"/>
    </row>
    <row r="15" spans="1:7" ht="24" customHeight="1"/>
  </sheetData>
  <mergeCells count="3">
    <mergeCell ref="A1:G2"/>
    <mergeCell ref="A3:G3"/>
    <mergeCell ref="A14:G14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selection activeCell="C16" sqref="C16"/>
    </sheetView>
  </sheetViews>
  <sheetFormatPr defaultRowHeight="14.25"/>
  <cols>
    <col min="1" max="1" width="24" customWidth="1"/>
    <col min="2" max="5" width="18" customWidth="1"/>
  </cols>
  <sheetData>
    <row r="1" spans="1:5" ht="27.95" customHeight="1">
      <c r="A1" s="13" t="s">
        <v>26</v>
      </c>
      <c r="B1" s="13"/>
      <c r="C1" s="13"/>
      <c r="D1" s="13"/>
      <c r="E1" s="13"/>
    </row>
    <row r="2" spans="1:5" ht="27.95" customHeight="1">
      <c r="A2" s="13"/>
      <c r="B2" s="13"/>
      <c r="C2" s="13"/>
      <c r="D2" s="13"/>
      <c r="E2" s="13"/>
    </row>
    <row r="3" spans="1:5" ht="21.95" customHeight="1">
      <c r="A3" s="19" t="s">
        <v>27</v>
      </c>
      <c r="B3" s="19"/>
      <c r="C3" s="19"/>
      <c r="D3" s="19"/>
      <c r="E3" s="19"/>
    </row>
    <row r="5" spans="1:5" ht="33.950000000000003" customHeight="1">
      <c r="A5" s="4" t="s">
        <v>5</v>
      </c>
      <c r="B5" s="4" t="s">
        <v>28</v>
      </c>
      <c r="C5" s="4" t="s">
        <v>29</v>
      </c>
      <c r="D5" s="4" t="s">
        <v>30</v>
      </c>
      <c r="E5" s="4" t="s">
        <v>31</v>
      </c>
    </row>
    <row r="6" spans="1:5" ht="24" customHeight="1">
      <c r="A6" s="2" t="s">
        <v>9</v>
      </c>
      <c r="B6" s="8">
        <v>2</v>
      </c>
      <c r="C6" s="8">
        <v>0</v>
      </c>
      <c r="D6" s="8">
        <v>0</v>
      </c>
      <c r="E6" s="8">
        <f t="shared" ref="E6:E11" si="0">SUM(B6:D6)</f>
        <v>2</v>
      </c>
    </row>
    <row r="7" spans="1:5" ht="24" customHeight="1">
      <c r="A7" s="2" t="s">
        <v>10</v>
      </c>
      <c r="B7" s="8">
        <v>5</v>
      </c>
      <c r="C7" s="8">
        <v>3</v>
      </c>
      <c r="D7" s="8">
        <v>2</v>
      </c>
      <c r="E7" s="8">
        <f t="shared" si="0"/>
        <v>10</v>
      </c>
    </row>
    <row r="8" spans="1:5" ht="24" customHeight="1">
      <c r="A8" s="22">
        <v>244319</v>
      </c>
      <c r="B8" s="8">
        <v>5</v>
      </c>
      <c r="C8" s="8">
        <v>4</v>
      </c>
      <c r="D8" s="8">
        <v>4</v>
      </c>
      <c r="E8" s="8">
        <f t="shared" si="0"/>
        <v>13</v>
      </c>
    </row>
    <row r="9" spans="1:5" ht="24" customHeight="1">
      <c r="A9" s="23" t="s">
        <v>12</v>
      </c>
      <c r="B9" s="24">
        <v>3</v>
      </c>
      <c r="C9" s="24">
        <v>1</v>
      </c>
      <c r="D9" s="24">
        <v>0</v>
      </c>
      <c r="E9" s="24">
        <f t="shared" si="0"/>
        <v>4</v>
      </c>
    </row>
    <row r="10" spans="1:5" ht="24" customHeight="1">
      <c r="A10" s="2" t="s">
        <v>13</v>
      </c>
      <c r="B10" s="8">
        <v>4</v>
      </c>
      <c r="C10" s="8">
        <v>2</v>
      </c>
      <c r="D10" s="8">
        <v>2</v>
      </c>
      <c r="E10" s="8">
        <f t="shared" si="0"/>
        <v>8</v>
      </c>
    </row>
    <row r="11" spans="1:5" ht="24" customHeight="1">
      <c r="A11" s="2" t="s">
        <v>14</v>
      </c>
      <c r="B11" s="8">
        <v>2</v>
      </c>
      <c r="C11" s="8">
        <v>2</v>
      </c>
      <c r="D11" s="8">
        <v>2</v>
      </c>
      <c r="E11" s="8">
        <f t="shared" si="0"/>
        <v>6</v>
      </c>
    </row>
    <row r="12" spans="1:5" ht="24" customHeight="1">
      <c r="A12" s="7" t="s">
        <v>15</v>
      </c>
      <c r="B12" s="12">
        <f>SUM(B6:B11)</f>
        <v>21</v>
      </c>
      <c r="C12" s="12">
        <f>SUM(C6:C11)</f>
        <v>12</v>
      </c>
      <c r="D12" s="12">
        <f>SUM(D6:D11)</f>
        <v>10</v>
      </c>
      <c r="E12" s="12">
        <f>SUM(E6:E11)</f>
        <v>43</v>
      </c>
    </row>
    <row r="13" spans="1:5" ht="24" customHeight="1"/>
  </sheetData>
  <mergeCells count="2">
    <mergeCell ref="A1:E2"/>
    <mergeCell ref="A3:E3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CRIMES</vt:lpstr>
      <vt:lpstr>สรุปภาพรวม</vt:lpstr>
      <vt:lpstr>จุดตรวจจุดสกัด</vt:lpstr>
      <vt:lpstr>แจ้งความคืบหน้า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2026-07-19T13:43:33Z</dcterms:modified>
</cp:coreProperties>
</file>